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1400" windowHeight="5835" tabRatio="0"/>
  </bookViews>
  <sheets>
    <sheet name="TDSheet" sheetId="1" r:id="rId1"/>
  </sheets>
  <calcPr calcId="125725"/>
</workbook>
</file>

<file path=xl/calcChain.xml><?xml version="1.0" encoding="utf-8"?>
<calcChain xmlns="http://schemas.openxmlformats.org/spreadsheetml/2006/main">
  <c r="V20" i="1"/>
  <c r="V26"/>
  <c r="V27"/>
  <c r="V24"/>
  <c r="V23"/>
  <c r="V22"/>
  <c r="V32"/>
  <c r="V21"/>
  <c r="V34" l="1"/>
  <c r="V28"/>
  <c r="V41" l="1"/>
  <c r="V39"/>
  <c r="V46"/>
  <c r="V35"/>
  <c r="V25" l="1"/>
  <c r="V19"/>
  <c r="V29"/>
  <c r="V18"/>
  <c r="V49" l="1"/>
  <c r="V36"/>
  <c r="V14"/>
  <c r="V38"/>
  <c r="V31" l="1"/>
  <c r="V30" l="1"/>
  <c r="V53" l="1"/>
  <c r="V37"/>
  <c r="V13" l="1"/>
  <c r="V16" l="1"/>
  <c r="W54" l="1"/>
  <c r="V17"/>
  <c r="V11"/>
  <c r="V12"/>
  <c r="V10"/>
  <c r="V9"/>
</calcChain>
</file>

<file path=xl/sharedStrings.xml><?xml version="1.0" encoding="utf-8"?>
<sst xmlns="http://schemas.openxmlformats.org/spreadsheetml/2006/main" count="184" uniqueCount="142">
  <si>
    <t>№ 
п/п</t>
  </si>
  <si>
    <t>Наименование и местонахождение поставщиков, подрядчиков и исполнителей услуг</t>
  </si>
  <si>
    <t>Дата закупки</t>
  </si>
  <si>
    <t>Закупаемые товары, работы, услуги</t>
  </si>
  <si>
    <t>Сумма</t>
  </si>
  <si>
    <t>наименование</t>
  </si>
  <si>
    <t>местонахождение</t>
  </si>
  <si>
    <t>договор (иное основание)</t>
  </si>
  <si>
    <t>краткое наименование</t>
  </si>
  <si>
    <t>количество</t>
  </si>
  <si>
    <t>цена</t>
  </si>
  <si>
    <t>ПАО "Ростелеком" (ц)</t>
  </si>
  <si>
    <t>191002, Санкт-Петербург г, Достоевского, дом № 15</t>
  </si>
  <si>
    <t>ПАО "Ростелеком" (р)</t>
  </si>
  <si>
    <t>ПАО "ТНС энерго Воронеж""</t>
  </si>
  <si>
    <t>394029, Воронежская обл, Воронеж г, Меркулова ул, дом № 7А</t>
  </si>
  <si>
    <t>Итого</t>
  </si>
  <si>
    <t>Главный бухгалтер:</t>
  </si>
  <si>
    <t>Исполнитель:</t>
  </si>
  <si>
    <t>РЕЕСТР ЗАКУПОК</t>
  </si>
  <si>
    <t>Учреждение:  Администрация Архиповского сельского поселения</t>
  </si>
  <si>
    <t>Электроэнергия</t>
  </si>
  <si>
    <t xml:space="preserve">Услуги связи. </t>
  </si>
  <si>
    <t>191002, Санкт-Петербург г, Достоевского, дом № 16</t>
  </si>
  <si>
    <t>191002, Санкт-Петербург г, Достоевского, дом № 17</t>
  </si>
  <si>
    <t xml:space="preserve">ООО "Ойл-маркет" </t>
  </si>
  <si>
    <t>396651, Воронежская обл, Россошь г, Танкистов пл 1, офис 7</t>
  </si>
  <si>
    <t>Договор б/н от 14.07.2016</t>
  </si>
  <si>
    <t>ГСМ Аи-92</t>
  </si>
  <si>
    <t>_________________________ Е.В. Лопатка</t>
  </si>
  <si>
    <t xml:space="preserve">_______________________Т. Н. Крекотень    </t>
  </si>
  <si>
    <t>Договор 5060 от 01.01.2017</t>
  </si>
  <si>
    <t>Электроэнергия (уличное освещение)</t>
  </si>
  <si>
    <t>Договор 44 от 25.01.2017</t>
  </si>
  <si>
    <t>Договор 836000044528 от 25.01.2017</t>
  </si>
  <si>
    <t>Договор 836000044567 от 30.01.2017</t>
  </si>
  <si>
    <t>Договор 280 от 30.01.2017</t>
  </si>
  <si>
    <t>Фонд капитального ремонтамногоквартирных домов</t>
  </si>
  <si>
    <t>394018 г. Воронеж,ул. Никитинская, д. 50</t>
  </si>
  <si>
    <t>Договор № 25/6-СП от 28.08.2015г.</t>
  </si>
  <si>
    <t>Взносы на капремонт</t>
  </si>
  <si>
    <t>Договор 546 от 01.03.2017</t>
  </si>
  <si>
    <t>ИП Гридасов М. П.</t>
  </si>
  <si>
    <t>396650, Воронежская обл, Россошанский р-н, Россошь г, Пролетарская ул, дом № 118, корпус 36</t>
  </si>
  <si>
    <t>Договор 3/2017 от 09.01.2017</t>
  </si>
  <si>
    <t>Дератизация</t>
  </si>
  <si>
    <t xml:space="preserve">396658 Воронежская обл., Россошь г, Пролетаская ул., д. 130 кв18 </t>
  </si>
  <si>
    <t>ИП Коржов Сергей Васильевич</t>
  </si>
  <si>
    <t>Договор № 4 от 09.01.2017г.</t>
  </si>
  <si>
    <t>Заправка и обслуживание оргтехники</t>
  </si>
  <si>
    <t>ИП Подпоринов И. Б.</t>
  </si>
  <si>
    <t>396650 Воронежская обл., Россошь г, Мира ул., д. 43</t>
  </si>
  <si>
    <t>Договор № 1 от 03.05.2017г.</t>
  </si>
  <si>
    <t>Ремонт аатомобиля</t>
  </si>
  <si>
    <t>Канцтовары</t>
  </si>
  <si>
    <t>Магазин Гармония</t>
  </si>
  <si>
    <t xml:space="preserve">396658 Воронежская обл., Россошь г, Простеева ул., д. 18, стр 1 </t>
  </si>
  <si>
    <t>c 01 ноября 2017 г. по 30 ноября 2017 г.</t>
  </si>
  <si>
    <t>Самоклейка</t>
  </si>
  <si>
    <t>ИП Дерикот А. В.</t>
  </si>
  <si>
    <t>Пруужина, ДВП</t>
  </si>
  <si>
    <t>ИП Халитов  А. В. М-н Батарейка</t>
  </si>
  <si>
    <t>Клеевые патроны</t>
  </si>
  <si>
    <t>ИП Ларина Татьяна Петровна</t>
  </si>
  <si>
    <t>396659 Воронежская обл., Россошь г, Октябрьская пл., д. 16б</t>
  </si>
  <si>
    <t>Канцтолвары</t>
  </si>
  <si>
    <t>ДВП, саморезы</t>
  </si>
  <si>
    <t>Розетка</t>
  </si>
  <si>
    <t>ООО  "Риола Воронеж"</t>
  </si>
  <si>
    <t>396659 Воронежская обл., Россошь г, Октябрьская пл., д. 76а/1</t>
  </si>
  <si>
    <t>Аптечка</t>
  </si>
  <si>
    <t>ИП Ткаченко Ю. Н.</t>
  </si>
  <si>
    <t>396602 Воронежская обл. Россошанский р-н, с. Архиповка, ул. Октябрьская 44а</t>
  </si>
  <si>
    <t>Продукты</t>
  </si>
  <si>
    <t>ИП Шевченко Р. Г.</t>
  </si>
  <si>
    <t xml:space="preserve">396659 Воронежская обл., Россошь г, Пролетарская ул., д. 87н </t>
  </si>
  <si>
    <t>Цветы</t>
  </si>
  <si>
    <t>Шары воздушные, грамоты</t>
  </si>
  <si>
    <t>ИП Потапов М. С.</t>
  </si>
  <si>
    <t>396659 Воронежская обл., Россошь г, Октябрьская ул., д. 39</t>
  </si>
  <si>
    <t>Одноразовая посуда</t>
  </si>
  <si>
    <t xml:space="preserve">АО "Тандер" </t>
  </si>
  <si>
    <t>396658 Воронежская обл., Россошь г, Простеева ул., д. 1</t>
  </si>
  <si>
    <t>396659 Воронежская обл., Россошь г, Октябрьская пл., д. 18а</t>
  </si>
  <si>
    <t>Фигурка садовая</t>
  </si>
  <si>
    <t>ИП Сычев С. Г.</t>
  </si>
  <si>
    <t>396658 Воронежская обл., Россошь г, Фурманова ул., д. 14, кв 50</t>
  </si>
  <si>
    <t>Договор б/н9 от 01.01.2017г.</t>
  </si>
  <si>
    <t>Содержание сайта</t>
  </si>
  <si>
    <t>ООО "Проектно-Исследовательский центр"</t>
  </si>
  <si>
    <t>355000, Ставропольский край, г. Ставрополь, Розы Люксембург, дом 8б</t>
  </si>
  <si>
    <t>Муниц. Контракт № 2549  от 06.09.2017</t>
  </si>
  <si>
    <t>Разработка программы</t>
  </si>
  <si>
    <t>Муниц. Контракт № 2548  от 06.09.2017</t>
  </si>
  <si>
    <t>ИП Пасюгина Л. И.</t>
  </si>
  <si>
    <t>396659 Воронежская обл., Россошь г, Транспортная ул., д. 40</t>
  </si>
  <si>
    <t>Договор № 7к от 16.11.2017г.</t>
  </si>
  <si>
    <t>Лестница 3х секционная</t>
  </si>
  <si>
    <t>Департамент финансов Воронежской области</t>
  </si>
  <si>
    <t>394030 г.Воронеж, ул. Кольцовская 56а</t>
  </si>
  <si>
    <t>Договор № 51 от 18.01.2017г.</t>
  </si>
  <si>
    <t>Методическое пособие</t>
  </si>
  <si>
    <t>МУП "Теплосеть"</t>
  </si>
  <si>
    <t>396635, Воронежская обл, Россошанский р-н, Новая Калитва с, Советский пер, дом № 3</t>
  </si>
  <si>
    <t>ООО "Газпром межрегионгаз Воронеж"</t>
  </si>
  <si>
    <t>394006 г. Воронеж, пер. Красноармейский, 12-а</t>
  </si>
  <si>
    <t>Договор 11-6-45671/17/333 от 30.12.2016г.</t>
  </si>
  <si>
    <t>Газоснабжение</t>
  </si>
  <si>
    <t>УФПС Воронежской области-филиала "Почта России"</t>
  </si>
  <si>
    <t>394000 г.Воронеж ,пр-кт Революции 25</t>
  </si>
  <si>
    <t>Договор № 1051 от 16.11.2017г.</t>
  </si>
  <si>
    <t>Подписные издания</t>
  </si>
  <si>
    <t>ИП Хащинин Василий Михайлович</t>
  </si>
  <si>
    <t>396659 Воронежская обл., Россошь г, Урицкого ул., д. 37</t>
  </si>
  <si>
    <t>Договор № 489 от 16.11.2017г.</t>
  </si>
  <si>
    <t>Костюм сценический</t>
  </si>
  <si>
    <t>396635, Воронежская обл, Россошанский р-н, Новая Калитва с, Советский пер, дом № 4</t>
  </si>
  <si>
    <t>396635, Воронежская обл, Россошанский р-н, Новая Калитва с, Советский пер, дом № 5</t>
  </si>
  <si>
    <t>396635, Воронежская обл, Россошанский р-н, Новая Калитва с, Советский пер, дом № 6</t>
  </si>
  <si>
    <t>Договор 279 от 11.10.2017</t>
  </si>
  <si>
    <t>Замена нгасоса</t>
  </si>
  <si>
    <t>Договор 259 от 13.09.2018</t>
  </si>
  <si>
    <t>Договор 253 от 12.09.2019</t>
  </si>
  <si>
    <t>Ремонт водопровода</t>
  </si>
  <si>
    <t>Договор 299 от 25.10.2017</t>
  </si>
  <si>
    <t>Договор 252 от 11.09.2017</t>
  </si>
  <si>
    <t>ООО "ЭРП ЭКТА"</t>
  </si>
  <si>
    <t>396659 Воронежская обл., Россошь г, Дзержинского ул., д. 24</t>
  </si>
  <si>
    <t>Договор 17/23 от 20.09.2017</t>
  </si>
  <si>
    <t>Ремонт насоса</t>
  </si>
  <si>
    <t>МУП ОКС Россошанского района</t>
  </si>
  <si>
    <t>396658 Воронежская обл., Россошь г, Ленина пл., д. 4</t>
  </si>
  <si>
    <t>Договор № 166 от 25.08.2017г.</t>
  </si>
  <si>
    <t>Составление сметы на тек. Ремонт</t>
  </si>
  <si>
    <t>396635, Воронежская обл, Россошанский р-н, Новая Калитва с, Советский пер, дом № 7</t>
  </si>
  <si>
    <t>Договор 61 от 25.09.2017</t>
  </si>
  <si>
    <t>Водоснабжение</t>
  </si>
  <si>
    <t>Договор 546 от 27.01.2016</t>
  </si>
  <si>
    <t>Договор 39 от 25.01.2017</t>
  </si>
  <si>
    <t>Теплоснабжение</t>
  </si>
  <si>
    <t>396659 Воронежская обл., Россошь г, Серегина ул., д. 1</t>
  </si>
  <si>
    <t>ИП Гринченко С. И.</t>
  </si>
</sst>
</file>

<file path=xl/styles.xml><?xml version="1.0" encoding="utf-8"?>
<styleSheet xmlns="http://schemas.openxmlformats.org/spreadsheetml/2006/main">
  <numFmts count="4">
    <numFmt numFmtId="164" formatCode="0.000;[Red]\-0.000"/>
    <numFmt numFmtId="165" formatCode="0.00;[Red]\-0.00"/>
    <numFmt numFmtId="166" formatCode="#,##0.00;[Red]\-#,##0.00"/>
    <numFmt numFmtId="167" formatCode="#,##0.000;[Red]\-#,##0.000"/>
  </numFmts>
  <fonts count="5"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0" fontId="3" fillId="2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right" vertical="top"/>
    </xf>
    <xf numFmtId="165" fontId="0" fillId="0" borderId="1" xfId="0" applyNumberFormat="1" applyFont="1" applyBorder="1" applyAlignment="1">
      <alignment horizontal="right" vertical="top"/>
    </xf>
    <xf numFmtId="166" fontId="0" fillId="0" borderId="1" xfId="0" applyNumberFormat="1" applyFont="1" applyBorder="1" applyAlignment="1">
      <alignment horizontal="right" vertical="top"/>
    </xf>
    <xf numFmtId="167" fontId="0" fillId="0" borderId="1" xfId="0" applyNumberFormat="1" applyFont="1" applyBorder="1" applyAlignment="1">
      <alignment horizontal="right" vertical="top"/>
    </xf>
    <xf numFmtId="0" fontId="3" fillId="2" borderId="1" xfId="0" applyNumberFormat="1" applyFont="1" applyFill="1" applyBorder="1" applyAlignment="1">
      <alignment horizontal="right" vertical="top"/>
    </xf>
    <xf numFmtId="166" fontId="3" fillId="2" borderId="1" xfId="0" applyNumberFormat="1" applyFont="1" applyFill="1" applyBorder="1" applyAlignment="1">
      <alignment horizontal="righ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0" borderId="3" xfId="0" applyNumberFormat="1" applyBorder="1" applyAlignment="1">
      <alignment horizontal="center" vertical="top" wrapText="1"/>
    </xf>
    <xf numFmtId="14" fontId="0" fillId="0" borderId="3" xfId="0" applyNumberFormat="1" applyFont="1" applyBorder="1" applyAlignment="1">
      <alignment horizontal="center" vertical="top"/>
    </xf>
    <xf numFmtId="0" fontId="0" fillId="0" borderId="4" xfId="0" applyNumberForma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 wrapText="1"/>
    </xf>
    <xf numFmtId="14" fontId="0" fillId="0" borderId="3" xfId="0" applyNumberFormat="1" applyBorder="1" applyAlignment="1">
      <alignment horizontal="left" vertical="top"/>
    </xf>
    <xf numFmtId="2" fontId="0" fillId="0" borderId="3" xfId="0" applyNumberFormat="1" applyFont="1" applyBorder="1" applyAlignment="1">
      <alignment horizontal="right" vertical="top"/>
    </xf>
    <xf numFmtId="14" fontId="0" fillId="0" borderId="1" xfId="0" applyNumberForma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left" vertical="top" wrapText="1"/>
    </xf>
    <xf numFmtId="1" fontId="0" fillId="0" borderId="3" xfId="0" applyNumberFormat="1" applyFont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/>
    </xf>
    <xf numFmtId="1" fontId="0" fillId="0" borderId="3" xfId="0" applyNumberFormat="1" applyFont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1" fontId="0" fillId="0" borderId="3" xfId="0" applyNumberFormat="1" applyFont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1" fontId="0" fillId="0" borderId="3" xfId="0" applyNumberFormat="1" applyFont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1" fontId="0" fillId="0" borderId="3" xfId="0" applyNumberFormat="1" applyFont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0" fontId="0" fillId="0" borderId="4" xfId="0" applyNumberFormat="1" applyFont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167" fontId="0" fillId="0" borderId="3" xfId="0" applyNumberFormat="1" applyFont="1" applyBorder="1" applyAlignment="1">
      <alignment horizontal="right" vertical="top"/>
    </xf>
    <xf numFmtId="165" fontId="0" fillId="0" borderId="3" xfId="0" applyNumberFormat="1" applyFont="1" applyBorder="1" applyAlignment="1">
      <alignment horizontal="right" vertical="top"/>
    </xf>
    <xf numFmtId="166" fontId="0" fillId="0" borderId="3" xfId="0" applyNumberFormat="1" applyFont="1" applyBorder="1" applyAlignment="1">
      <alignment horizontal="right" vertical="top"/>
    </xf>
    <xf numFmtId="1" fontId="0" fillId="0" borderId="3" xfId="0" applyNumberFormat="1" applyFont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0" fontId="0" fillId="0" borderId="3" xfId="0" applyNumberFormat="1" applyFont="1" applyBorder="1" applyAlignment="1">
      <alignment horizontal="left" vertical="top" wrapText="1"/>
    </xf>
    <xf numFmtId="0" fontId="0" fillId="0" borderId="4" xfId="0" applyNumberFormat="1" applyFont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1" xfId="0" applyNumberFormat="1" applyBorder="1" applyAlignment="1">
      <alignment horizontal="left" vertical="top" wrapText="1"/>
    </xf>
    <xf numFmtId="1" fontId="0" fillId="0" borderId="3" xfId="0" applyNumberFormat="1" applyFont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0" fontId="4" fillId="0" borderId="3" xfId="0" applyNumberFormat="1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0" fontId="0" fillId="0" borderId="3" xfId="0" applyNumberFormat="1" applyFill="1" applyBorder="1" applyAlignment="1">
      <alignment horizontal="left" vertical="top" wrapText="1"/>
    </xf>
    <xf numFmtId="0" fontId="0" fillId="0" borderId="4" xfId="0" applyNumberFormat="1" applyFill="1" applyBorder="1" applyAlignment="1">
      <alignment horizontal="left" vertical="top" wrapText="1"/>
    </xf>
    <xf numFmtId="0" fontId="0" fillId="0" borderId="2" xfId="0" applyNumberFormat="1" applyFill="1" applyBorder="1" applyAlignment="1">
      <alignment horizontal="left" vertical="top" wrapText="1"/>
    </xf>
    <xf numFmtId="0" fontId="0" fillId="0" borderId="3" xfId="0" applyNumberFormat="1" applyBorder="1" applyAlignment="1">
      <alignment horizontal="left" vertical="top" wrapText="1"/>
    </xf>
    <xf numFmtId="0" fontId="0" fillId="0" borderId="4" xfId="0" applyNumberFormat="1" applyBorder="1" applyAlignment="1">
      <alignment horizontal="left" vertical="top" wrapText="1"/>
    </xf>
    <xf numFmtId="0" fontId="0" fillId="0" borderId="2" xfId="0" applyNumberFormat="1" applyBorder="1" applyAlignment="1">
      <alignment horizontal="left" vertical="top" wrapText="1"/>
    </xf>
    <xf numFmtId="0" fontId="0" fillId="0" borderId="4" xfId="0" applyNumberFormat="1" applyFont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left" vertical="top" wrapText="1"/>
    </xf>
    <xf numFmtId="0" fontId="0" fillId="0" borderId="4" xfId="0" applyNumberFormat="1" applyFont="1" applyFill="1" applyBorder="1" applyAlignment="1">
      <alignment horizontal="left" vertical="top" wrapText="1"/>
    </xf>
    <xf numFmtId="0" fontId="0" fillId="0" borderId="2" xfId="0" applyNumberFormat="1" applyFont="1" applyFill="1" applyBorder="1" applyAlignment="1">
      <alignment horizontal="left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4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3" xfId="0" applyNumberFormat="1" applyFont="1" applyFill="1" applyBorder="1" applyAlignment="1">
      <alignment horizontal="left"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0" fillId="0" borderId="4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1" fontId="0" fillId="0" borderId="3" xfId="0" applyNumberFormat="1" applyFont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0" fontId="0" fillId="0" borderId="3" xfId="0" applyNumberFormat="1" applyFont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0" fontId="0" fillId="0" borderId="1" xfId="0" applyNumberFormat="1" applyFill="1" applyBorder="1" applyAlignment="1">
      <alignment horizontal="left" vertical="top" wrapText="1"/>
    </xf>
    <xf numFmtId="0" fontId="0" fillId="0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W60"/>
  <sheetViews>
    <sheetView tabSelected="1" topLeftCell="A4" workbookViewId="0">
      <selection activeCell="C39" sqref="C39:F39"/>
    </sheetView>
  </sheetViews>
  <sheetFormatPr defaultColWidth="10.6640625" defaultRowHeight="11.25"/>
  <cols>
    <col min="1" max="1" width="3.83203125" style="1" customWidth="1"/>
    <col min="2" max="2" width="1.6640625" style="1" customWidth="1"/>
    <col min="3" max="3" width="4.6640625" style="1" customWidth="1"/>
    <col min="4" max="4" width="3.83203125" style="1" customWidth="1"/>
    <col min="5" max="5" width="10.33203125" style="1" customWidth="1"/>
    <col min="6" max="6" width="9.5" style="1" customWidth="1"/>
    <col min="7" max="7" width="0.33203125" style="1" customWidth="1"/>
    <col min="8" max="8" width="0.5" style="1" customWidth="1"/>
    <col min="9" max="9" width="5.33203125" style="1" customWidth="1"/>
    <col min="10" max="10" width="5" style="1" customWidth="1"/>
    <col min="11" max="12" width="10.33203125" style="1" customWidth="1"/>
    <col min="13" max="14" width="2.83203125" style="1" customWidth="1"/>
    <col min="15" max="15" width="4.5" style="1" customWidth="1"/>
    <col min="16" max="16" width="5" style="1" customWidth="1"/>
    <col min="17" max="17" width="5.33203125" style="1" customWidth="1"/>
    <col min="18" max="18" width="8.33203125" style="1" customWidth="1"/>
    <col min="19" max="19" width="13.6640625" style="1" customWidth="1"/>
    <col min="20" max="20" width="25.1640625" style="1" customWidth="1"/>
    <col min="21" max="21" width="12.33203125" style="1" customWidth="1"/>
    <col min="22" max="22" width="15" style="1" customWidth="1"/>
    <col min="23" max="23" width="19" style="1" customWidth="1"/>
  </cols>
  <sheetData>
    <row r="1" spans="1:23" ht="20.25">
      <c r="A1" s="2" t="s">
        <v>19</v>
      </c>
      <c r="B1" s="2"/>
      <c r="C1" s="2"/>
      <c r="D1" s="2"/>
      <c r="E1" s="2"/>
      <c r="F1" s="2"/>
      <c r="G1" s="2"/>
      <c r="H1" s="2"/>
      <c r="I1" s="2"/>
    </row>
    <row r="2" spans="1:23" s="1" customFormat="1" ht="9.9499999999999993" customHeight="1"/>
    <row r="3" spans="1:23" ht="15.75">
      <c r="A3" s="3" t="s">
        <v>57</v>
      </c>
    </row>
    <row r="4" spans="1:23" s="1" customFormat="1" ht="9.9499999999999993" customHeight="1"/>
    <row r="5" spans="1:23" ht="12.75">
      <c r="A5" s="4" t="s">
        <v>20</v>
      </c>
    </row>
    <row r="6" spans="1:23" s="1" customFormat="1" ht="9.9499999999999993" customHeight="1"/>
    <row r="7" spans="1:23" ht="13.35" customHeight="1">
      <c r="A7" s="93" t="s">
        <v>0</v>
      </c>
      <c r="B7" s="93"/>
      <c r="C7" s="93" t="s">
        <v>1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 t="s">
        <v>2</v>
      </c>
      <c r="T7" s="93" t="s">
        <v>3</v>
      </c>
      <c r="U7" s="93"/>
      <c r="V7" s="93"/>
      <c r="W7" s="93" t="s">
        <v>4</v>
      </c>
    </row>
    <row r="8" spans="1:23" ht="25.35" customHeight="1">
      <c r="A8" s="93"/>
      <c r="B8" s="93"/>
      <c r="C8" s="93" t="s">
        <v>5</v>
      </c>
      <c r="D8" s="93"/>
      <c r="E8" s="93"/>
      <c r="F8" s="93"/>
      <c r="G8" s="93" t="s">
        <v>6</v>
      </c>
      <c r="H8" s="93"/>
      <c r="I8" s="93"/>
      <c r="J8" s="93"/>
      <c r="K8" s="93"/>
      <c r="L8" s="93"/>
      <c r="M8" s="93"/>
      <c r="N8" s="93" t="s">
        <v>7</v>
      </c>
      <c r="O8" s="93"/>
      <c r="P8" s="93"/>
      <c r="Q8" s="93"/>
      <c r="R8" s="93"/>
      <c r="S8" s="93"/>
      <c r="T8" s="5" t="s">
        <v>8</v>
      </c>
      <c r="U8" s="5" t="s">
        <v>9</v>
      </c>
      <c r="V8" s="5" t="s">
        <v>10</v>
      </c>
      <c r="W8" s="93"/>
    </row>
    <row r="9" spans="1:23" ht="22.35" customHeight="1">
      <c r="A9" s="94">
        <v>1</v>
      </c>
      <c r="B9" s="94"/>
      <c r="C9" s="67" t="s">
        <v>11</v>
      </c>
      <c r="D9" s="67"/>
      <c r="E9" s="67"/>
      <c r="F9" s="67"/>
      <c r="G9" s="68" t="s">
        <v>12</v>
      </c>
      <c r="H9" s="68"/>
      <c r="I9" s="68"/>
      <c r="J9" s="68"/>
      <c r="K9" s="68"/>
      <c r="L9" s="68"/>
      <c r="M9" s="68"/>
      <c r="N9" s="68" t="s">
        <v>36</v>
      </c>
      <c r="O9" s="68"/>
      <c r="P9" s="68"/>
      <c r="Q9" s="68"/>
      <c r="R9" s="68"/>
      <c r="S9" s="15">
        <v>43056</v>
      </c>
      <c r="T9" s="6" t="s">
        <v>22</v>
      </c>
      <c r="U9" s="7">
        <v>1</v>
      </c>
      <c r="V9" s="8">
        <f>W9/U9</f>
        <v>1427.8</v>
      </c>
      <c r="W9" s="8">
        <v>1427.8</v>
      </c>
    </row>
    <row r="10" spans="1:23" ht="22.35" customHeight="1">
      <c r="A10" s="94">
        <v>2</v>
      </c>
      <c r="B10" s="94"/>
      <c r="C10" s="67" t="s">
        <v>13</v>
      </c>
      <c r="D10" s="67"/>
      <c r="E10" s="67"/>
      <c r="F10" s="67"/>
      <c r="G10" s="68" t="s">
        <v>12</v>
      </c>
      <c r="H10" s="68"/>
      <c r="I10" s="68"/>
      <c r="J10" s="68"/>
      <c r="K10" s="68"/>
      <c r="L10" s="68"/>
      <c r="M10" s="68"/>
      <c r="N10" s="68" t="s">
        <v>35</v>
      </c>
      <c r="O10" s="68"/>
      <c r="P10" s="68"/>
      <c r="Q10" s="68"/>
      <c r="R10" s="68"/>
      <c r="S10" s="15">
        <v>43056</v>
      </c>
      <c r="T10" s="6" t="s">
        <v>22</v>
      </c>
      <c r="U10" s="7">
        <v>1</v>
      </c>
      <c r="V10" s="8">
        <f>W10/U10</f>
        <v>690.3</v>
      </c>
      <c r="W10" s="8">
        <v>690.3</v>
      </c>
    </row>
    <row r="11" spans="1:23" ht="22.35" customHeight="1">
      <c r="A11" s="90">
        <v>3</v>
      </c>
      <c r="B11" s="91"/>
      <c r="C11" s="67" t="s">
        <v>13</v>
      </c>
      <c r="D11" s="67"/>
      <c r="E11" s="67"/>
      <c r="F11" s="67"/>
      <c r="G11" s="68" t="s">
        <v>23</v>
      </c>
      <c r="H11" s="68"/>
      <c r="I11" s="68"/>
      <c r="J11" s="68"/>
      <c r="K11" s="68"/>
      <c r="L11" s="68"/>
      <c r="M11" s="68"/>
      <c r="N11" s="68" t="s">
        <v>33</v>
      </c>
      <c r="O11" s="68"/>
      <c r="P11" s="68"/>
      <c r="Q11" s="68"/>
      <c r="R11" s="68"/>
      <c r="S11" s="15">
        <v>43056</v>
      </c>
      <c r="T11" s="13" t="s">
        <v>22</v>
      </c>
      <c r="U11" s="7">
        <v>1</v>
      </c>
      <c r="V11" s="8">
        <f t="shared" ref="V11" si="0">W11/U11</f>
        <v>3009</v>
      </c>
      <c r="W11" s="8">
        <v>3009</v>
      </c>
    </row>
    <row r="12" spans="1:23" ht="22.35" customHeight="1">
      <c r="A12" s="90">
        <v>4</v>
      </c>
      <c r="B12" s="91"/>
      <c r="C12" s="67" t="s">
        <v>13</v>
      </c>
      <c r="D12" s="67"/>
      <c r="E12" s="67"/>
      <c r="F12" s="67"/>
      <c r="G12" s="68" t="s">
        <v>24</v>
      </c>
      <c r="H12" s="68"/>
      <c r="I12" s="68"/>
      <c r="J12" s="68"/>
      <c r="K12" s="68"/>
      <c r="L12" s="68"/>
      <c r="M12" s="68"/>
      <c r="N12" s="68" t="s">
        <v>34</v>
      </c>
      <c r="O12" s="68"/>
      <c r="P12" s="68"/>
      <c r="Q12" s="68"/>
      <c r="R12" s="68"/>
      <c r="S12" s="15">
        <v>43056</v>
      </c>
      <c r="T12" s="13" t="s">
        <v>22</v>
      </c>
      <c r="U12" s="7">
        <v>1</v>
      </c>
      <c r="V12" s="8">
        <f>W12/U12</f>
        <v>1850.95</v>
      </c>
      <c r="W12" s="8">
        <v>1850.95</v>
      </c>
    </row>
    <row r="13" spans="1:23" ht="22.35" customHeight="1">
      <c r="A13" s="90">
        <v>5</v>
      </c>
      <c r="B13" s="91"/>
      <c r="C13" s="67" t="s">
        <v>13</v>
      </c>
      <c r="D13" s="67"/>
      <c r="E13" s="67"/>
      <c r="F13" s="67"/>
      <c r="G13" s="68" t="s">
        <v>24</v>
      </c>
      <c r="H13" s="68"/>
      <c r="I13" s="68"/>
      <c r="J13" s="68"/>
      <c r="K13" s="68"/>
      <c r="L13" s="68"/>
      <c r="M13" s="68"/>
      <c r="N13" s="68" t="s">
        <v>34</v>
      </c>
      <c r="O13" s="68"/>
      <c r="P13" s="68"/>
      <c r="Q13" s="68"/>
      <c r="R13" s="68"/>
      <c r="S13" s="15">
        <v>43056</v>
      </c>
      <c r="T13" s="16" t="s">
        <v>22</v>
      </c>
      <c r="U13" s="7">
        <v>1</v>
      </c>
      <c r="V13" s="8">
        <f t="shared" ref="V13" si="1">W13/U13</f>
        <v>93.75</v>
      </c>
      <c r="W13" s="8">
        <v>93.75</v>
      </c>
    </row>
    <row r="14" spans="1:23" ht="43.35" customHeight="1">
      <c r="A14" s="90"/>
      <c r="B14" s="91"/>
      <c r="C14" s="67" t="s">
        <v>14</v>
      </c>
      <c r="D14" s="67"/>
      <c r="E14" s="67"/>
      <c r="F14" s="67"/>
      <c r="G14" s="68" t="s">
        <v>15</v>
      </c>
      <c r="H14" s="68"/>
      <c r="I14" s="68"/>
      <c r="J14" s="68"/>
      <c r="K14" s="68"/>
      <c r="L14" s="68"/>
      <c r="M14" s="68"/>
      <c r="N14" s="69" t="s">
        <v>41</v>
      </c>
      <c r="O14" s="68"/>
      <c r="P14" s="68"/>
      <c r="Q14" s="68"/>
      <c r="R14" s="68"/>
      <c r="S14" s="15">
        <v>43056</v>
      </c>
      <c r="T14" s="24" t="s">
        <v>32</v>
      </c>
      <c r="U14" s="10">
        <v>795</v>
      </c>
      <c r="V14" s="8">
        <f t="shared" ref="V14" si="2">W14/U14</f>
        <v>8.1151698113207544</v>
      </c>
      <c r="W14" s="9">
        <v>6451.56</v>
      </c>
    </row>
    <row r="15" spans="1:23" ht="43.35" customHeight="1">
      <c r="A15" s="50"/>
      <c r="B15" s="51"/>
      <c r="C15" s="67" t="s">
        <v>14</v>
      </c>
      <c r="D15" s="67"/>
      <c r="E15" s="67"/>
      <c r="F15" s="67"/>
      <c r="G15" s="68" t="s">
        <v>15</v>
      </c>
      <c r="H15" s="68"/>
      <c r="I15" s="68"/>
      <c r="J15" s="68"/>
      <c r="K15" s="68"/>
      <c r="L15" s="68"/>
      <c r="M15" s="68"/>
      <c r="N15" s="68" t="s">
        <v>137</v>
      </c>
      <c r="O15" s="68"/>
      <c r="P15" s="68"/>
      <c r="Q15" s="68"/>
      <c r="R15" s="68"/>
      <c r="S15" s="15">
        <v>43068</v>
      </c>
      <c r="T15" s="57" t="s">
        <v>32</v>
      </c>
      <c r="U15" s="10"/>
      <c r="V15" s="8"/>
      <c r="W15" s="9">
        <v>5000</v>
      </c>
    </row>
    <row r="16" spans="1:23" ht="43.35" customHeight="1">
      <c r="A16" s="90"/>
      <c r="B16" s="91"/>
      <c r="C16" s="98" t="s">
        <v>14</v>
      </c>
      <c r="D16" s="67"/>
      <c r="E16" s="67"/>
      <c r="F16" s="67"/>
      <c r="G16" s="68" t="s">
        <v>15</v>
      </c>
      <c r="H16" s="68"/>
      <c r="I16" s="68"/>
      <c r="J16" s="68"/>
      <c r="K16" s="68"/>
      <c r="L16" s="68"/>
      <c r="M16" s="68"/>
      <c r="N16" s="68" t="s">
        <v>31</v>
      </c>
      <c r="O16" s="68"/>
      <c r="P16" s="68"/>
      <c r="Q16" s="68"/>
      <c r="R16" s="68"/>
      <c r="S16" s="15">
        <v>43056</v>
      </c>
      <c r="T16" s="14" t="s">
        <v>21</v>
      </c>
      <c r="U16" s="10">
        <v>3561</v>
      </c>
      <c r="V16" s="8">
        <f t="shared" ref="V16:V36" si="3">W16/U16</f>
        <v>6.7883347374333045</v>
      </c>
      <c r="W16" s="9">
        <v>24173.26</v>
      </c>
    </row>
    <row r="17" spans="1:23" ht="22.35" customHeight="1">
      <c r="A17" s="90"/>
      <c r="B17" s="91"/>
      <c r="C17" s="67" t="s">
        <v>25</v>
      </c>
      <c r="D17" s="67"/>
      <c r="E17" s="67"/>
      <c r="F17" s="67"/>
      <c r="G17" s="68" t="s">
        <v>26</v>
      </c>
      <c r="H17" s="68"/>
      <c r="I17" s="68"/>
      <c r="J17" s="68"/>
      <c r="K17" s="68"/>
      <c r="L17" s="68"/>
      <c r="M17" s="68"/>
      <c r="N17" s="68" t="s">
        <v>27</v>
      </c>
      <c r="O17" s="68"/>
      <c r="P17" s="68"/>
      <c r="Q17" s="68"/>
      <c r="R17" s="68"/>
      <c r="S17" s="15">
        <v>43056</v>
      </c>
      <c r="T17" s="6" t="s">
        <v>28</v>
      </c>
      <c r="U17" s="7">
        <v>161.59</v>
      </c>
      <c r="V17" s="8">
        <f t="shared" si="3"/>
        <v>38</v>
      </c>
      <c r="W17" s="8">
        <v>6140.42</v>
      </c>
    </row>
    <row r="18" spans="1:23" ht="47.25" customHeight="1">
      <c r="A18" s="90"/>
      <c r="B18" s="91"/>
      <c r="C18" s="67" t="s">
        <v>42</v>
      </c>
      <c r="D18" s="67"/>
      <c r="E18" s="67"/>
      <c r="F18" s="67"/>
      <c r="G18" s="68" t="s">
        <v>43</v>
      </c>
      <c r="H18" s="68"/>
      <c r="I18" s="68"/>
      <c r="J18" s="68"/>
      <c r="K18" s="68"/>
      <c r="L18" s="68"/>
      <c r="M18" s="68"/>
      <c r="N18" s="68" t="s">
        <v>44</v>
      </c>
      <c r="O18" s="68"/>
      <c r="P18" s="68"/>
      <c r="Q18" s="68"/>
      <c r="R18" s="68"/>
      <c r="S18" s="15">
        <v>43056</v>
      </c>
      <c r="T18" s="33" t="s">
        <v>45</v>
      </c>
      <c r="U18" s="7">
        <v>1</v>
      </c>
      <c r="V18" s="8">
        <f t="shared" si="3"/>
        <v>1345.62</v>
      </c>
      <c r="W18" s="8">
        <v>1345.62</v>
      </c>
    </row>
    <row r="19" spans="1:23" ht="47.25" customHeight="1">
      <c r="A19" s="35"/>
      <c r="B19" s="36"/>
      <c r="C19" s="67" t="s">
        <v>104</v>
      </c>
      <c r="D19" s="67"/>
      <c r="E19" s="67"/>
      <c r="F19" s="67"/>
      <c r="G19" s="68" t="s">
        <v>105</v>
      </c>
      <c r="H19" s="68"/>
      <c r="I19" s="68"/>
      <c r="J19" s="68"/>
      <c r="K19" s="68"/>
      <c r="L19" s="68"/>
      <c r="M19" s="68"/>
      <c r="N19" s="68" t="s">
        <v>106</v>
      </c>
      <c r="O19" s="68"/>
      <c r="P19" s="68"/>
      <c r="Q19" s="68"/>
      <c r="R19" s="68"/>
      <c r="S19" s="15">
        <v>42420</v>
      </c>
      <c r="T19" s="57" t="s">
        <v>107</v>
      </c>
      <c r="U19" s="7">
        <v>0.63200000000000001</v>
      </c>
      <c r="V19" s="8">
        <f t="shared" si="3"/>
        <v>7340.5696202531644</v>
      </c>
      <c r="W19" s="8">
        <v>4639.24</v>
      </c>
    </row>
    <row r="20" spans="1:23" ht="47.25" customHeight="1">
      <c r="A20" s="60"/>
      <c r="B20" s="61"/>
      <c r="C20" s="67" t="s">
        <v>102</v>
      </c>
      <c r="D20" s="67"/>
      <c r="E20" s="67"/>
      <c r="F20" s="67"/>
      <c r="G20" s="68" t="s">
        <v>103</v>
      </c>
      <c r="H20" s="68"/>
      <c r="I20" s="68"/>
      <c r="J20" s="68"/>
      <c r="K20" s="68"/>
      <c r="L20" s="68"/>
      <c r="M20" s="68"/>
      <c r="N20" s="69" t="s">
        <v>138</v>
      </c>
      <c r="O20" s="68"/>
      <c r="P20" s="68"/>
      <c r="Q20" s="68"/>
      <c r="R20" s="68"/>
      <c r="S20" s="15">
        <v>43056</v>
      </c>
      <c r="T20" s="59" t="s">
        <v>139</v>
      </c>
      <c r="U20" s="7">
        <v>18.670000000000002</v>
      </c>
      <c r="V20" s="8">
        <f t="shared" si="3"/>
        <v>3709.896625602571</v>
      </c>
      <c r="W20" s="8">
        <v>69263.77</v>
      </c>
    </row>
    <row r="21" spans="1:23" ht="47.25" customHeight="1">
      <c r="A21" s="50"/>
      <c r="B21" s="51"/>
      <c r="C21" s="67" t="s">
        <v>102</v>
      </c>
      <c r="D21" s="67"/>
      <c r="E21" s="67"/>
      <c r="F21" s="67"/>
      <c r="G21" s="68" t="s">
        <v>103</v>
      </c>
      <c r="H21" s="68"/>
      <c r="I21" s="68"/>
      <c r="J21" s="68"/>
      <c r="K21" s="68"/>
      <c r="L21" s="68"/>
      <c r="M21" s="68"/>
      <c r="N21" s="69" t="s">
        <v>119</v>
      </c>
      <c r="O21" s="68"/>
      <c r="P21" s="68"/>
      <c r="Q21" s="68"/>
      <c r="R21" s="68"/>
      <c r="S21" s="15">
        <v>43059</v>
      </c>
      <c r="T21" s="56" t="s">
        <v>120</v>
      </c>
      <c r="U21" s="7">
        <v>1</v>
      </c>
      <c r="V21" s="8">
        <f t="shared" si="3"/>
        <v>32229.45</v>
      </c>
      <c r="W21" s="8">
        <v>32229.45</v>
      </c>
    </row>
    <row r="22" spans="1:23" ht="47.25" customHeight="1">
      <c r="A22" s="50"/>
      <c r="B22" s="51"/>
      <c r="C22" s="67" t="s">
        <v>102</v>
      </c>
      <c r="D22" s="67"/>
      <c r="E22" s="67"/>
      <c r="F22" s="67"/>
      <c r="G22" s="68" t="s">
        <v>116</v>
      </c>
      <c r="H22" s="68"/>
      <c r="I22" s="68"/>
      <c r="J22" s="68"/>
      <c r="K22" s="68"/>
      <c r="L22" s="68"/>
      <c r="M22" s="68"/>
      <c r="N22" s="69" t="s">
        <v>121</v>
      </c>
      <c r="O22" s="68"/>
      <c r="P22" s="68"/>
      <c r="Q22" s="68"/>
      <c r="R22" s="68"/>
      <c r="S22" s="15">
        <v>43059</v>
      </c>
      <c r="T22" s="56" t="s">
        <v>120</v>
      </c>
      <c r="U22" s="7">
        <v>1</v>
      </c>
      <c r="V22" s="8">
        <f t="shared" si="3"/>
        <v>17714.11</v>
      </c>
      <c r="W22" s="8">
        <v>17714.11</v>
      </c>
    </row>
    <row r="23" spans="1:23" ht="47.25" customHeight="1">
      <c r="A23" s="50"/>
      <c r="B23" s="51"/>
      <c r="C23" s="67" t="s">
        <v>102</v>
      </c>
      <c r="D23" s="67"/>
      <c r="E23" s="67"/>
      <c r="F23" s="67"/>
      <c r="G23" s="68" t="s">
        <v>117</v>
      </c>
      <c r="H23" s="68"/>
      <c r="I23" s="68"/>
      <c r="J23" s="68"/>
      <c r="K23" s="68"/>
      <c r="L23" s="68"/>
      <c r="M23" s="68"/>
      <c r="N23" s="69" t="s">
        <v>122</v>
      </c>
      <c r="O23" s="68"/>
      <c r="P23" s="68"/>
      <c r="Q23" s="68"/>
      <c r="R23" s="68"/>
      <c r="S23" s="15">
        <v>43059</v>
      </c>
      <c r="T23" s="56" t="s">
        <v>123</v>
      </c>
      <c r="U23" s="7">
        <v>1</v>
      </c>
      <c r="V23" s="8">
        <f t="shared" si="3"/>
        <v>8864.5</v>
      </c>
      <c r="W23" s="8">
        <v>8864.5</v>
      </c>
    </row>
    <row r="24" spans="1:23" ht="47.25" customHeight="1">
      <c r="A24" s="50"/>
      <c r="B24" s="51"/>
      <c r="C24" s="67" t="s">
        <v>102</v>
      </c>
      <c r="D24" s="67"/>
      <c r="E24" s="67"/>
      <c r="F24" s="67"/>
      <c r="G24" s="68" t="s">
        <v>118</v>
      </c>
      <c r="H24" s="68"/>
      <c r="I24" s="68"/>
      <c r="J24" s="68"/>
      <c r="K24" s="68"/>
      <c r="L24" s="68"/>
      <c r="M24" s="68"/>
      <c r="N24" s="69" t="s">
        <v>124</v>
      </c>
      <c r="O24" s="68"/>
      <c r="P24" s="68"/>
      <c r="Q24" s="68"/>
      <c r="R24" s="68"/>
      <c r="S24" s="15">
        <v>43059</v>
      </c>
      <c r="T24" s="56" t="s">
        <v>123</v>
      </c>
      <c r="U24" s="7">
        <v>1</v>
      </c>
      <c r="V24" s="8">
        <f t="shared" si="3"/>
        <v>13557.04</v>
      </c>
      <c r="W24" s="8">
        <v>13557.04</v>
      </c>
    </row>
    <row r="25" spans="1:23" ht="47.25" customHeight="1">
      <c r="A25" s="35"/>
      <c r="B25" s="36"/>
      <c r="C25" s="67" t="s">
        <v>102</v>
      </c>
      <c r="D25" s="67"/>
      <c r="E25" s="67"/>
      <c r="F25" s="67"/>
      <c r="G25" s="68" t="s">
        <v>118</v>
      </c>
      <c r="H25" s="68"/>
      <c r="I25" s="68"/>
      <c r="J25" s="68"/>
      <c r="K25" s="68"/>
      <c r="L25" s="68"/>
      <c r="M25" s="68"/>
      <c r="N25" s="69" t="s">
        <v>125</v>
      </c>
      <c r="O25" s="68"/>
      <c r="P25" s="68"/>
      <c r="Q25" s="68"/>
      <c r="R25" s="68"/>
      <c r="S25" s="15">
        <v>43059</v>
      </c>
      <c r="T25" s="56" t="s">
        <v>123</v>
      </c>
      <c r="U25" s="7">
        <v>1</v>
      </c>
      <c r="V25" s="8">
        <f t="shared" si="3"/>
        <v>7561.33</v>
      </c>
      <c r="W25" s="8">
        <v>7561.33</v>
      </c>
    </row>
    <row r="26" spans="1:23" ht="47.25" customHeight="1">
      <c r="A26" s="50"/>
      <c r="B26" s="51"/>
      <c r="C26" s="67" t="s">
        <v>102</v>
      </c>
      <c r="D26" s="67"/>
      <c r="E26" s="67"/>
      <c r="F26" s="67"/>
      <c r="G26" s="68" t="s">
        <v>134</v>
      </c>
      <c r="H26" s="68"/>
      <c r="I26" s="68"/>
      <c r="J26" s="68"/>
      <c r="K26" s="68"/>
      <c r="L26" s="68"/>
      <c r="M26" s="68"/>
      <c r="N26" s="69" t="s">
        <v>135</v>
      </c>
      <c r="O26" s="68"/>
      <c r="P26" s="68"/>
      <c r="Q26" s="68"/>
      <c r="R26" s="68"/>
      <c r="S26" s="15">
        <v>43062</v>
      </c>
      <c r="T26" s="56" t="s">
        <v>136</v>
      </c>
      <c r="U26" s="7">
        <v>5</v>
      </c>
      <c r="V26" s="8">
        <f t="shared" si="3"/>
        <v>39.847999999999999</v>
      </c>
      <c r="W26" s="8">
        <v>199.24</v>
      </c>
    </row>
    <row r="27" spans="1:23" ht="47.25" customHeight="1">
      <c r="A27" s="50"/>
      <c r="B27" s="51"/>
      <c r="C27" s="70" t="s">
        <v>126</v>
      </c>
      <c r="D27" s="71"/>
      <c r="E27" s="71"/>
      <c r="F27" s="72"/>
      <c r="G27" s="57"/>
      <c r="H27" s="57"/>
      <c r="I27" s="73" t="s">
        <v>127</v>
      </c>
      <c r="J27" s="74"/>
      <c r="K27" s="74"/>
      <c r="L27" s="74"/>
      <c r="M27" s="75"/>
      <c r="N27" s="69" t="s">
        <v>128</v>
      </c>
      <c r="O27" s="68"/>
      <c r="P27" s="68"/>
      <c r="Q27" s="68"/>
      <c r="R27" s="68"/>
      <c r="S27" s="15">
        <v>43062</v>
      </c>
      <c r="T27" s="56" t="s">
        <v>129</v>
      </c>
      <c r="U27" s="7">
        <v>1</v>
      </c>
      <c r="V27" s="8">
        <f t="shared" si="3"/>
        <v>25481</v>
      </c>
      <c r="W27" s="8">
        <v>25481</v>
      </c>
    </row>
    <row r="28" spans="1:23" ht="31.5" customHeight="1">
      <c r="A28" s="50"/>
      <c r="B28" s="51"/>
      <c r="C28" s="70" t="s">
        <v>94</v>
      </c>
      <c r="D28" s="71"/>
      <c r="E28" s="71"/>
      <c r="F28" s="72"/>
      <c r="G28" s="57"/>
      <c r="H28" s="57"/>
      <c r="I28" s="73" t="s">
        <v>95</v>
      </c>
      <c r="J28" s="74"/>
      <c r="K28" s="74"/>
      <c r="L28" s="74"/>
      <c r="M28" s="75"/>
      <c r="N28" s="70" t="s">
        <v>96</v>
      </c>
      <c r="O28" s="78"/>
      <c r="P28" s="78"/>
      <c r="Q28" s="78"/>
      <c r="R28" s="79"/>
      <c r="S28" s="15">
        <v>43056</v>
      </c>
      <c r="T28" s="56" t="s">
        <v>97</v>
      </c>
      <c r="U28" s="7">
        <v>1</v>
      </c>
      <c r="V28" s="8">
        <f t="shared" si="3"/>
        <v>5500</v>
      </c>
      <c r="W28" s="8">
        <v>5500</v>
      </c>
    </row>
    <row r="29" spans="1:23" ht="34.15" customHeight="1">
      <c r="A29" s="31"/>
      <c r="B29" s="32"/>
      <c r="C29" s="70" t="s">
        <v>50</v>
      </c>
      <c r="D29" s="78"/>
      <c r="E29" s="78"/>
      <c r="F29" s="79"/>
      <c r="G29" s="39"/>
      <c r="H29" s="39"/>
      <c r="I29" s="73" t="s">
        <v>51</v>
      </c>
      <c r="J29" s="76"/>
      <c r="K29" s="76"/>
      <c r="L29" s="76"/>
      <c r="M29" s="77"/>
      <c r="N29" s="80" t="s">
        <v>52</v>
      </c>
      <c r="O29" s="81"/>
      <c r="P29" s="81"/>
      <c r="Q29" s="81"/>
      <c r="R29" s="82"/>
      <c r="S29" s="23">
        <v>43049</v>
      </c>
      <c r="T29" s="40" t="s">
        <v>53</v>
      </c>
      <c r="U29" s="7">
        <v>1</v>
      </c>
      <c r="V29" s="8">
        <f t="shared" si="3"/>
        <v>450</v>
      </c>
      <c r="W29" s="8">
        <v>450</v>
      </c>
    </row>
    <row r="30" spans="1:23" ht="34.15" customHeight="1">
      <c r="A30" s="90"/>
      <c r="B30" s="91"/>
      <c r="C30" s="99" t="s">
        <v>47</v>
      </c>
      <c r="D30" s="88"/>
      <c r="E30" s="88"/>
      <c r="F30" s="89"/>
      <c r="G30" s="34"/>
      <c r="H30" s="34"/>
      <c r="I30" s="73" t="s">
        <v>46</v>
      </c>
      <c r="J30" s="74"/>
      <c r="K30" s="74"/>
      <c r="L30" s="74"/>
      <c r="M30" s="75"/>
      <c r="N30" s="92" t="s">
        <v>48</v>
      </c>
      <c r="O30" s="81"/>
      <c r="P30" s="81"/>
      <c r="Q30" s="81"/>
      <c r="R30" s="82"/>
      <c r="S30" s="15">
        <v>43049</v>
      </c>
      <c r="T30" s="39" t="s">
        <v>49</v>
      </c>
      <c r="U30" s="7">
        <v>1</v>
      </c>
      <c r="V30" s="8">
        <f t="shared" si="3"/>
        <v>450</v>
      </c>
      <c r="W30" s="8">
        <v>450</v>
      </c>
    </row>
    <row r="31" spans="1:23" ht="34.15" customHeight="1">
      <c r="A31" s="90"/>
      <c r="B31" s="91"/>
      <c r="C31" s="87" t="s">
        <v>130</v>
      </c>
      <c r="D31" s="88"/>
      <c r="E31" s="88"/>
      <c r="F31" s="89"/>
      <c r="G31" s="39"/>
      <c r="H31" s="39"/>
      <c r="I31" s="73" t="s">
        <v>131</v>
      </c>
      <c r="J31" s="74"/>
      <c r="K31" s="74"/>
      <c r="L31" s="74"/>
      <c r="M31" s="75"/>
      <c r="N31" s="80" t="s">
        <v>132</v>
      </c>
      <c r="O31" s="81"/>
      <c r="P31" s="81"/>
      <c r="Q31" s="81"/>
      <c r="R31" s="82"/>
      <c r="S31" s="15">
        <v>43062</v>
      </c>
      <c r="T31" s="56" t="s">
        <v>133</v>
      </c>
      <c r="U31" s="7">
        <v>1</v>
      </c>
      <c r="V31" s="8">
        <f t="shared" si="3"/>
        <v>2055</v>
      </c>
      <c r="W31" s="8">
        <v>2055</v>
      </c>
    </row>
    <row r="32" spans="1:23" ht="34.15" customHeight="1">
      <c r="A32" s="50"/>
      <c r="B32" s="51"/>
      <c r="C32" s="70" t="s">
        <v>112</v>
      </c>
      <c r="D32" s="78"/>
      <c r="E32" s="78"/>
      <c r="F32" s="79"/>
      <c r="G32" s="57"/>
      <c r="H32" s="57"/>
      <c r="I32" s="73" t="s">
        <v>113</v>
      </c>
      <c r="J32" s="74"/>
      <c r="K32" s="74"/>
      <c r="L32" s="74"/>
      <c r="M32" s="75"/>
      <c r="N32" s="80" t="s">
        <v>114</v>
      </c>
      <c r="O32" s="81"/>
      <c r="P32" s="81"/>
      <c r="Q32" s="81"/>
      <c r="R32" s="82"/>
      <c r="S32" s="15">
        <v>43056</v>
      </c>
      <c r="T32" s="56" t="s">
        <v>115</v>
      </c>
      <c r="U32" s="7">
        <v>3</v>
      </c>
      <c r="V32" s="8">
        <f t="shared" si="3"/>
        <v>1759.6666666666667</v>
      </c>
      <c r="W32" s="8">
        <v>5279</v>
      </c>
    </row>
    <row r="33" spans="1:23" ht="34.15" customHeight="1">
      <c r="A33" s="50"/>
      <c r="B33" s="51"/>
      <c r="C33" s="70" t="s">
        <v>108</v>
      </c>
      <c r="D33" s="78"/>
      <c r="E33" s="78"/>
      <c r="F33" s="79"/>
      <c r="G33" s="57"/>
      <c r="H33" s="57"/>
      <c r="I33" s="80" t="s">
        <v>109</v>
      </c>
      <c r="J33" s="83"/>
      <c r="K33" s="83"/>
      <c r="L33" s="83"/>
      <c r="M33" s="84"/>
      <c r="N33" s="80" t="s">
        <v>110</v>
      </c>
      <c r="O33" s="81"/>
      <c r="P33" s="81"/>
      <c r="Q33" s="81"/>
      <c r="R33" s="82"/>
      <c r="S33" s="15">
        <v>43056</v>
      </c>
      <c r="T33" s="56" t="s">
        <v>111</v>
      </c>
      <c r="U33" s="7"/>
      <c r="V33" s="8"/>
      <c r="W33" s="8">
        <v>3500</v>
      </c>
    </row>
    <row r="34" spans="1:23" ht="34.15" customHeight="1">
      <c r="A34" s="50"/>
      <c r="B34" s="51"/>
      <c r="C34" s="70" t="s">
        <v>98</v>
      </c>
      <c r="D34" s="78"/>
      <c r="E34" s="78"/>
      <c r="F34" s="79"/>
      <c r="G34" s="57"/>
      <c r="H34" s="57"/>
      <c r="I34" s="73" t="s">
        <v>99</v>
      </c>
      <c r="J34" s="74"/>
      <c r="K34" s="74"/>
      <c r="L34" s="74"/>
      <c r="M34" s="75"/>
      <c r="N34" s="80" t="s">
        <v>100</v>
      </c>
      <c r="O34" s="81"/>
      <c r="P34" s="81"/>
      <c r="Q34" s="81"/>
      <c r="R34" s="82"/>
      <c r="S34" s="15">
        <v>43056</v>
      </c>
      <c r="T34" s="56" t="s">
        <v>101</v>
      </c>
      <c r="U34" s="7">
        <v>1</v>
      </c>
      <c r="V34" s="8">
        <f t="shared" si="3"/>
        <v>125</v>
      </c>
      <c r="W34" s="8">
        <v>125</v>
      </c>
    </row>
    <row r="35" spans="1:23" ht="34.15" customHeight="1">
      <c r="A35" s="37"/>
      <c r="B35" s="38"/>
      <c r="C35" s="70" t="s">
        <v>85</v>
      </c>
      <c r="D35" s="71"/>
      <c r="E35" s="71"/>
      <c r="F35" s="72"/>
      <c r="G35" s="39"/>
      <c r="H35" s="39"/>
      <c r="I35" s="73" t="s">
        <v>86</v>
      </c>
      <c r="J35" s="76"/>
      <c r="K35" s="76"/>
      <c r="L35" s="76"/>
      <c r="M35" s="77"/>
      <c r="N35" s="80" t="s">
        <v>87</v>
      </c>
      <c r="O35" s="81"/>
      <c r="P35" s="81"/>
      <c r="Q35" s="81"/>
      <c r="R35" s="82"/>
      <c r="S35" s="15">
        <v>43049</v>
      </c>
      <c r="T35" s="56" t="s">
        <v>88</v>
      </c>
      <c r="U35" s="7">
        <v>1</v>
      </c>
      <c r="V35" s="8">
        <f t="shared" si="3"/>
        <v>11700</v>
      </c>
      <c r="W35" s="8">
        <v>11700</v>
      </c>
    </row>
    <row r="36" spans="1:23" ht="34.15" customHeight="1">
      <c r="A36" s="90"/>
      <c r="B36" s="91"/>
      <c r="C36" s="70" t="s">
        <v>89</v>
      </c>
      <c r="D36" s="78"/>
      <c r="E36" s="78"/>
      <c r="F36" s="79"/>
      <c r="G36" s="39"/>
      <c r="H36" s="39"/>
      <c r="I36" s="73" t="s">
        <v>90</v>
      </c>
      <c r="J36" s="76"/>
      <c r="K36" s="76"/>
      <c r="L36" s="76"/>
      <c r="M36" s="77"/>
      <c r="N36" s="73" t="s">
        <v>91</v>
      </c>
      <c r="O36" s="76"/>
      <c r="P36" s="76"/>
      <c r="Q36" s="76"/>
      <c r="R36" s="77"/>
      <c r="S36" s="30">
        <v>43049</v>
      </c>
      <c r="T36" s="56" t="s">
        <v>92</v>
      </c>
      <c r="U36" s="7">
        <v>1</v>
      </c>
      <c r="V36" s="8">
        <f t="shared" si="3"/>
        <v>22000</v>
      </c>
      <c r="W36" s="8">
        <v>22000</v>
      </c>
    </row>
    <row r="37" spans="1:23" ht="34.15" customHeight="1">
      <c r="A37" s="90"/>
      <c r="B37" s="91"/>
      <c r="C37" s="70" t="s">
        <v>89</v>
      </c>
      <c r="D37" s="78"/>
      <c r="E37" s="78"/>
      <c r="F37" s="79"/>
      <c r="G37" s="57"/>
      <c r="H37" s="57"/>
      <c r="I37" s="73" t="s">
        <v>90</v>
      </c>
      <c r="J37" s="76"/>
      <c r="K37" s="76"/>
      <c r="L37" s="76"/>
      <c r="M37" s="77"/>
      <c r="N37" s="73" t="s">
        <v>93</v>
      </c>
      <c r="O37" s="76"/>
      <c r="P37" s="76"/>
      <c r="Q37" s="76"/>
      <c r="R37" s="77"/>
      <c r="S37" s="30">
        <v>43049</v>
      </c>
      <c r="T37" s="56" t="s">
        <v>92</v>
      </c>
      <c r="U37" s="22">
        <v>1</v>
      </c>
      <c r="V37" s="22">
        <f t="shared" ref="V37:V46" si="4">W37/U37</f>
        <v>16000</v>
      </c>
      <c r="W37" s="22">
        <v>16000</v>
      </c>
    </row>
    <row r="38" spans="1:23" ht="34.15" customHeight="1">
      <c r="A38" s="90"/>
      <c r="B38" s="91"/>
      <c r="C38" s="86" t="s">
        <v>37</v>
      </c>
      <c r="D38" s="78"/>
      <c r="E38" s="78"/>
      <c r="F38" s="79"/>
      <c r="G38" s="24"/>
      <c r="H38" s="24"/>
      <c r="I38" s="85" t="s">
        <v>38</v>
      </c>
      <c r="J38" s="76"/>
      <c r="K38" s="76"/>
      <c r="L38" s="76"/>
      <c r="M38" s="77"/>
      <c r="N38" s="85" t="s">
        <v>39</v>
      </c>
      <c r="O38" s="76"/>
      <c r="P38" s="76"/>
      <c r="Q38" s="76"/>
      <c r="R38" s="77"/>
      <c r="S38" s="15">
        <v>43056</v>
      </c>
      <c r="T38" s="24" t="s">
        <v>40</v>
      </c>
      <c r="U38" s="10">
        <v>49.6</v>
      </c>
      <c r="V38" s="8">
        <f t="shared" si="4"/>
        <v>6.6</v>
      </c>
      <c r="W38" s="9">
        <v>327.36</v>
      </c>
    </row>
    <row r="39" spans="1:23" ht="34.15" customHeight="1">
      <c r="A39" s="50"/>
      <c r="B39" s="51"/>
      <c r="C39" s="86" t="s">
        <v>141</v>
      </c>
      <c r="D39" s="78"/>
      <c r="E39" s="78"/>
      <c r="F39" s="79"/>
      <c r="G39" s="66"/>
      <c r="H39" s="66"/>
      <c r="I39" s="73" t="s">
        <v>64</v>
      </c>
      <c r="J39" s="76"/>
      <c r="K39" s="76"/>
      <c r="L39" s="76"/>
      <c r="M39" s="77"/>
      <c r="N39" s="62"/>
      <c r="O39" s="63"/>
      <c r="P39" s="63"/>
      <c r="Q39" s="63"/>
      <c r="R39" s="64"/>
      <c r="S39" s="18">
        <v>43048</v>
      </c>
      <c r="T39" s="65" t="s">
        <v>58</v>
      </c>
      <c r="U39" s="47">
        <v>2</v>
      </c>
      <c r="V39" s="48">
        <f t="shared" si="4"/>
        <v>344</v>
      </c>
      <c r="W39" s="49">
        <v>688</v>
      </c>
    </row>
    <row r="40" spans="1:23" ht="34.15" customHeight="1">
      <c r="A40" s="50"/>
      <c r="B40" s="51"/>
      <c r="C40" s="86" t="s">
        <v>59</v>
      </c>
      <c r="D40" s="78"/>
      <c r="E40" s="78"/>
      <c r="F40" s="79"/>
      <c r="G40" s="57"/>
      <c r="H40" s="57"/>
      <c r="I40" s="85" t="s">
        <v>140</v>
      </c>
      <c r="J40" s="76"/>
      <c r="K40" s="76"/>
      <c r="L40" s="76"/>
      <c r="M40" s="77"/>
      <c r="N40" s="52"/>
      <c r="O40" s="53"/>
      <c r="P40" s="53"/>
      <c r="Q40" s="53"/>
      <c r="R40" s="54"/>
      <c r="S40" s="18">
        <v>43048</v>
      </c>
      <c r="T40" s="55" t="s">
        <v>60</v>
      </c>
      <c r="U40" s="47"/>
      <c r="V40" s="48"/>
      <c r="W40" s="49">
        <v>478</v>
      </c>
    </row>
    <row r="41" spans="1:23" ht="34.15" customHeight="1">
      <c r="A41" s="50"/>
      <c r="B41" s="51"/>
      <c r="C41" s="70" t="s">
        <v>61</v>
      </c>
      <c r="D41" s="78"/>
      <c r="E41" s="78"/>
      <c r="F41" s="79"/>
      <c r="G41" s="57"/>
      <c r="H41" s="57"/>
      <c r="I41" s="73" t="s">
        <v>64</v>
      </c>
      <c r="J41" s="76"/>
      <c r="K41" s="76"/>
      <c r="L41" s="76"/>
      <c r="M41" s="77"/>
      <c r="N41" s="52"/>
      <c r="O41" s="53"/>
      <c r="P41" s="53"/>
      <c r="Q41" s="53"/>
      <c r="R41" s="54"/>
      <c r="S41" s="18">
        <v>42744</v>
      </c>
      <c r="T41" s="55" t="s">
        <v>62</v>
      </c>
      <c r="U41" s="47">
        <v>6</v>
      </c>
      <c r="V41" s="48">
        <f>W41/U41</f>
        <v>15</v>
      </c>
      <c r="W41" s="49">
        <v>90</v>
      </c>
    </row>
    <row r="42" spans="1:23" ht="34.15" customHeight="1">
      <c r="A42" s="50"/>
      <c r="B42" s="51"/>
      <c r="C42" s="70" t="s">
        <v>63</v>
      </c>
      <c r="D42" s="78"/>
      <c r="E42" s="78"/>
      <c r="F42" s="79"/>
      <c r="G42" s="57"/>
      <c r="I42" s="73" t="s">
        <v>64</v>
      </c>
      <c r="J42" s="76"/>
      <c r="K42" s="76"/>
      <c r="L42" s="76"/>
      <c r="M42" s="77"/>
      <c r="N42" s="52"/>
      <c r="O42" s="53"/>
      <c r="P42" s="53"/>
      <c r="Q42" s="53"/>
      <c r="R42" s="54"/>
      <c r="S42" s="18">
        <v>42744</v>
      </c>
      <c r="T42" s="55" t="s">
        <v>65</v>
      </c>
      <c r="U42" s="47"/>
      <c r="V42" s="48"/>
      <c r="W42" s="49">
        <v>126.5</v>
      </c>
    </row>
    <row r="43" spans="1:23" ht="34.15" customHeight="1">
      <c r="A43" s="50"/>
      <c r="B43" s="51"/>
      <c r="C43" s="86" t="s">
        <v>59</v>
      </c>
      <c r="D43" s="78"/>
      <c r="E43" s="78"/>
      <c r="F43" s="79"/>
      <c r="G43" s="57"/>
      <c r="H43" s="57"/>
      <c r="I43" s="85" t="s">
        <v>140</v>
      </c>
      <c r="J43" s="76"/>
      <c r="K43" s="76"/>
      <c r="L43" s="76"/>
      <c r="M43" s="77"/>
      <c r="N43" s="52"/>
      <c r="O43" s="53"/>
      <c r="P43" s="53"/>
      <c r="Q43" s="53"/>
      <c r="R43" s="54"/>
      <c r="S43" s="18">
        <v>43048</v>
      </c>
      <c r="T43" s="55" t="s">
        <v>66</v>
      </c>
      <c r="U43" s="47"/>
      <c r="V43" s="48"/>
      <c r="W43" s="49">
        <v>275</v>
      </c>
    </row>
    <row r="44" spans="1:23" ht="34.15" customHeight="1">
      <c r="A44" s="50"/>
      <c r="B44" s="51"/>
      <c r="C44" s="70" t="s">
        <v>61</v>
      </c>
      <c r="D44" s="78"/>
      <c r="E44" s="78"/>
      <c r="F44" s="79"/>
      <c r="G44" s="57"/>
      <c r="H44" s="57"/>
      <c r="I44" s="73" t="s">
        <v>64</v>
      </c>
      <c r="J44" s="76"/>
      <c r="K44" s="76"/>
      <c r="L44" s="76"/>
      <c r="M44" s="77"/>
      <c r="N44" s="52"/>
      <c r="O44" s="53"/>
      <c r="P44" s="53"/>
      <c r="Q44" s="53"/>
      <c r="R44" s="54"/>
      <c r="S44" s="18">
        <v>43048</v>
      </c>
      <c r="T44" s="55" t="s">
        <v>67</v>
      </c>
      <c r="U44" s="47">
        <v>1</v>
      </c>
      <c r="V44" s="48">
        <v>1</v>
      </c>
      <c r="W44" s="49">
        <v>75</v>
      </c>
    </row>
    <row r="45" spans="1:23" ht="34.15" customHeight="1">
      <c r="A45" s="50"/>
      <c r="B45" s="51"/>
      <c r="C45" s="70" t="s">
        <v>63</v>
      </c>
      <c r="D45" s="78"/>
      <c r="E45" s="78"/>
      <c r="F45" s="79"/>
      <c r="G45" s="57"/>
      <c r="I45" s="73" t="s">
        <v>64</v>
      </c>
      <c r="J45" s="76"/>
      <c r="K45" s="76"/>
      <c r="L45" s="76"/>
      <c r="M45" s="77"/>
      <c r="N45" s="52"/>
      <c r="O45" s="53"/>
      <c r="P45" s="53"/>
      <c r="Q45" s="53"/>
      <c r="R45" s="54"/>
      <c r="S45" s="18">
        <v>43048</v>
      </c>
      <c r="T45" s="55" t="s">
        <v>54</v>
      </c>
      <c r="U45" s="47"/>
      <c r="V45" s="48"/>
      <c r="W45" s="49">
        <v>167.5</v>
      </c>
    </row>
    <row r="46" spans="1:23" ht="34.15" customHeight="1">
      <c r="A46" s="41"/>
      <c r="B46" s="42"/>
      <c r="C46" s="70" t="s">
        <v>68</v>
      </c>
      <c r="D46" s="78"/>
      <c r="E46" s="78"/>
      <c r="F46" s="79"/>
      <c r="G46" s="46"/>
      <c r="H46" s="46"/>
      <c r="I46" s="73" t="s">
        <v>69</v>
      </c>
      <c r="J46" s="76"/>
      <c r="K46" s="76"/>
      <c r="L46" s="76"/>
      <c r="M46" s="77"/>
      <c r="N46" s="45"/>
      <c r="O46" s="43"/>
      <c r="P46" s="43"/>
      <c r="Q46" s="43"/>
      <c r="R46" s="44"/>
      <c r="S46" s="18">
        <v>43048</v>
      </c>
      <c r="T46" s="55" t="s">
        <v>70</v>
      </c>
      <c r="U46" s="47">
        <v>1</v>
      </c>
      <c r="V46" s="48">
        <f t="shared" si="4"/>
        <v>385.95</v>
      </c>
      <c r="W46" s="49">
        <v>385.95</v>
      </c>
    </row>
    <row r="47" spans="1:23" ht="34.15" customHeight="1">
      <c r="A47" s="41"/>
      <c r="B47" s="42"/>
      <c r="C47" s="70" t="s">
        <v>71</v>
      </c>
      <c r="D47" s="78"/>
      <c r="E47" s="78"/>
      <c r="F47" s="79"/>
      <c r="G47" s="69" t="s">
        <v>72</v>
      </c>
      <c r="H47" s="68"/>
      <c r="I47" s="68"/>
      <c r="J47" s="68"/>
      <c r="K47" s="68"/>
      <c r="L47" s="68"/>
      <c r="M47" s="68"/>
      <c r="N47" s="58"/>
      <c r="O47" s="28"/>
      <c r="P47" s="28"/>
      <c r="Q47" s="28"/>
      <c r="R47" s="29"/>
      <c r="S47" s="18">
        <v>43042</v>
      </c>
      <c r="T47" s="21" t="s">
        <v>73</v>
      </c>
      <c r="U47" s="47"/>
      <c r="V47" s="48"/>
      <c r="W47" s="49">
        <v>3393.74</v>
      </c>
    </row>
    <row r="48" spans="1:23" ht="34.15" customHeight="1">
      <c r="A48" s="41"/>
      <c r="B48" s="42"/>
      <c r="C48" s="70" t="s">
        <v>74</v>
      </c>
      <c r="D48" s="71"/>
      <c r="E48" s="71"/>
      <c r="F48" s="72"/>
      <c r="G48" s="57"/>
      <c r="H48" s="57"/>
      <c r="I48" s="73" t="s">
        <v>75</v>
      </c>
      <c r="J48" s="74"/>
      <c r="K48" s="74"/>
      <c r="L48" s="74"/>
      <c r="M48" s="75"/>
      <c r="N48" s="45"/>
      <c r="O48" s="43"/>
      <c r="P48" s="43"/>
      <c r="Q48" s="43"/>
      <c r="R48" s="44"/>
      <c r="S48" s="18">
        <v>43042</v>
      </c>
      <c r="T48" s="55" t="s">
        <v>76</v>
      </c>
      <c r="U48" s="47"/>
      <c r="V48" s="48"/>
      <c r="W48" s="49">
        <v>2350</v>
      </c>
    </row>
    <row r="49" spans="1:23" ht="34.15" customHeight="1">
      <c r="A49" s="25"/>
      <c r="B49" s="26"/>
      <c r="C49" s="70" t="s">
        <v>63</v>
      </c>
      <c r="D49" s="78"/>
      <c r="E49" s="78"/>
      <c r="F49" s="79"/>
      <c r="G49" s="57"/>
      <c r="I49" s="73" t="s">
        <v>64</v>
      </c>
      <c r="J49" s="76"/>
      <c r="K49" s="76"/>
      <c r="L49" s="76"/>
      <c r="M49" s="77"/>
      <c r="N49" s="27"/>
      <c r="O49" s="28"/>
      <c r="P49" s="28"/>
      <c r="Q49" s="28"/>
      <c r="R49" s="29"/>
      <c r="S49" s="18">
        <v>43042</v>
      </c>
      <c r="T49" s="21" t="s">
        <v>77</v>
      </c>
      <c r="U49" s="22"/>
      <c r="V49" s="22" t="e">
        <f>W49/U49</f>
        <v>#DIV/0!</v>
      </c>
      <c r="W49" s="22">
        <v>265.5</v>
      </c>
    </row>
    <row r="50" spans="1:23" ht="34.15" customHeight="1">
      <c r="A50" s="50"/>
      <c r="B50" s="51"/>
      <c r="C50" s="70" t="s">
        <v>78</v>
      </c>
      <c r="D50" s="71"/>
      <c r="E50" s="71"/>
      <c r="F50" s="72"/>
      <c r="G50" s="57"/>
      <c r="I50" s="73" t="s">
        <v>79</v>
      </c>
      <c r="J50" s="76"/>
      <c r="K50" s="76"/>
      <c r="L50" s="76"/>
      <c r="M50" s="77"/>
      <c r="N50" s="58"/>
      <c r="O50" s="28"/>
      <c r="P50" s="28"/>
      <c r="Q50" s="28"/>
      <c r="R50" s="29"/>
      <c r="S50" s="18">
        <v>43042</v>
      </c>
      <c r="T50" s="21" t="s">
        <v>80</v>
      </c>
      <c r="U50" s="22"/>
      <c r="V50" s="22"/>
      <c r="W50" s="22">
        <v>1536.76</v>
      </c>
    </row>
    <row r="51" spans="1:23" ht="34.15" customHeight="1">
      <c r="A51" s="50"/>
      <c r="B51" s="51"/>
      <c r="C51" s="70" t="s">
        <v>81</v>
      </c>
      <c r="D51" s="71"/>
      <c r="E51" s="71"/>
      <c r="F51" s="72"/>
      <c r="G51" s="57"/>
      <c r="I51" s="69" t="s">
        <v>56</v>
      </c>
      <c r="J51" s="68"/>
      <c r="K51" s="68"/>
      <c r="L51" s="68"/>
      <c r="M51" s="68"/>
      <c r="N51" s="68"/>
      <c r="O51" s="68"/>
      <c r="P51" s="28"/>
      <c r="Q51" s="28"/>
      <c r="R51" s="29"/>
      <c r="S51" s="18">
        <v>43042</v>
      </c>
      <c r="T51" s="21" t="s">
        <v>73</v>
      </c>
      <c r="U51" s="22"/>
      <c r="V51" s="22"/>
      <c r="W51" s="22">
        <v>1582</v>
      </c>
    </row>
    <row r="52" spans="1:23" ht="34.15" customHeight="1">
      <c r="A52" s="50"/>
      <c r="B52" s="51"/>
      <c r="C52" s="70" t="s">
        <v>81</v>
      </c>
      <c r="D52" s="71"/>
      <c r="E52" s="71"/>
      <c r="F52" s="72"/>
      <c r="G52" s="57"/>
      <c r="I52" s="73" t="s">
        <v>83</v>
      </c>
      <c r="J52" s="76"/>
      <c r="K52" s="76"/>
      <c r="L52" s="76"/>
      <c r="M52" s="77"/>
      <c r="N52" s="52"/>
      <c r="O52" s="53"/>
      <c r="P52" s="28"/>
      <c r="Q52" s="28"/>
      <c r="R52" s="29"/>
      <c r="S52" s="18">
        <v>43042</v>
      </c>
      <c r="T52" s="21" t="s">
        <v>73</v>
      </c>
      <c r="U52" s="22"/>
      <c r="V52" s="22"/>
      <c r="W52" s="22">
        <v>390</v>
      </c>
    </row>
    <row r="53" spans="1:23" ht="34.15" customHeight="1">
      <c r="A53" s="90"/>
      <c r="B53" s="91"/>
      <c r="C53" s="70" t="s">
        <v>55</v>
      </c>
      <c r="D53" s="78"/>
      <c r="E53" s="78"/>
      <c r="F53" s="79"/>
      <c r="G53" s="69" t="s">
        <v>82</v>
      </c>
      <c r="H53" s="68"/>
      <c r="I53" s="68"/>
      <c r="J53" s="68"/>
      <c r="K53" s="68"/>
      <c r="L53" s="68"/>
      <c r="M53" s="68"/>
      <c r="N53" s="17"/>
      <c r="O53" s="19"/>
      <c r="P53" s="19"/>
      <c r="Q53" s="19"/>
      <c r="R53" s="20"/>
      <c r="S53" s="18">
        <v>43042</v>
      </c>
      <c r="T53" s="21" t="s">
        <v>84</v>
      </c>
      <c r="U53" s="22">
        <v>1</v>
      </c>
      <c r="V53" s="22">
        <f t="shared" ref="V53" si="5">W53/U53</f>
        <v>482</v>
      </c>
      <c r="W53" s="22">
        <v>482</v>
      </c>
    </row>
    <row r="54" spans="1:23" ht="12.75">
      <c r="A54" s="96" t="s">
        <v>16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11"/>
      <c r="W54" s="12">
        <f>SUM(W9:W53)</f>
        <v>309364.64999999997</v>
      </c>
    </row>
    <row r="55" spans="1:23" s="1" customFormat="1" ht="9.9499999999999993" customHeight="1"/>
    <row r="56" spans="1:23" ht="11.85" customHeight="1">
      <c r="A56" s="97" t="s">
        <v>17</v>
      </c>
      <c r="B56" s="97"/>
      <c r="C56" s="97"/>
      <c r="D56" s="97"/>
      <c r="E56" s="97"/>
      <c r="F56" s="97"/>
      <c r="G56" s="97"/>
      <c r="H56" s="97" t="s">
        <v>29</v>
      </c>
      <c r="I56" s="97"/>
      <c r="J56" s="97"/>
      <c r="K56" s="97"/>
      <c r="L56" s="97"/>
      <c r="M56" s="97"/>
      <c r="N56" s="97"/>
      <c r="O56" s="97"/>
      <c r="P56" s="97"/>
      <c r="Q56"/>
      <c r="R56"/>
      <c r="S56"/>
      <c r="T56"/>
      <c r="U56"/>
      <c r="V56"/>
      <c r="W56"/>
    </row>
    <row r="57" spans="1:23" s="1" customFormat="1" ht="9.9499999999999993" customHeight="1"/>
    <row r="58" spans="1:23" s="1" customFormat="1" ht="9.9499999999999993" customHeight="1"/>
    <row r="59" spans="1:23" ht="11.85" customHeight="1">
      <c r="A59" s="97" t="s">
        <v>18</v>
      </c>
      <c r="B59" s="97"/>
      <c r="C59" s="97"/>
      <c r="D59" s="97"/>
      <c r="E59" s="97"/>
      <c r="F59" s="97"/>
      <c r="G59" s="97"/>
      <c r="H59" s="95" t="s">
        <v>30</v>
      </c>
      <c r="I59" s="95"/>
      <c r="J59" s="95"/>
      <c r="K59" s="95"/>
      <c r="L59" s="95"/>
      <c r="M59" s="95"/>
      <c r="N59" s="95"/>
      <c r="O59" s="95"/>
      <c r="P59" s="95"/>
      <c r="Q59" s="95"/>
      <c r="R59"/>
      <c r="S59"/>
      <c r="T59"/>
      <c r="U59"/>
      <c r="V59"/>
      <c r="W59"/>
    </row>
    <row r="60" spans="1:23" s="1" customFormat="1" ht="9.9499999999999993" customHeight="1"/>
  </sheetData>
  <mergeCells count="148">
    <mergeCell ref="A18:B18"/>
    <mergeCell ref="C35:F35"/>
    <mergeCell ref="I35:M35"/>
    <mergeCell ref="N14:R14"/>
    <mergeCell ref="N11:R11"/>
    <mergeCell ref="N12:R12"/>
    <mergeCell ref="H59:Q59"/>
    <mergeCell ref="A54:U54"/>
    <mergeCell ref="A56:G56"/>
    <mergeCell ref="H56:P56"/>
    <mergeCell ref="A59:G59"/>
    <mergeCell ref="N36:R36"/>
    <mergeCell ref="A17:B17"/>
    <mergeCell ref="C16:F16"/>
    <mergeCell ref="G16:M16"/>
    <mergeCell ref="N16:R16"/>
    <mergeCell ref="N31:R31"/>
    <mergeCell ref="C30:F30"/>
    <mergeCell ref="I30:M30"/>
    <mergeCell ref="A14:B14"/>
    <mergeCell ref="A16:B16"/>
    <mergeCell ref="C14:F14"/>
    <mergeCell ref="G14:M14"/>
    <mergeCell ref="C19:F19"/>
    <mergeCell ref="N13:R13"/>
    <mergeCell ref="A11:B11"/>
    <mergeCell ref="A12:B12"/>
    <mergeCell ref="C11:F11"/>
    <mergeCell ref="C12:F12"/>
    <mergeCell ref="G11:M11"/>
    <mergeCell ref="G12:M12"/>
    <mergeCell ref="A13:B13"/>
    <mergeCell ref="C13:F13"/>
    <mergeCell ref="G13:M13"/>
    <mergeCell ref="S7:S8"/>
    <mergeCell ref="T7:V7"/>
    <mergeCell ref="W7:W8"/>
    <mergeCell ref="C8:F8"/>
    <mergeCell ref="G8:M8"/>
    <mergeCell ref="N8:R8"/>
    <mergeCell ref="A10:B10"/>
    <mergeCell ref="C10:F10"/>
    <mergeCell ref="G10:M10"/>
    <mergeCell ref="N10:R10"/>
    <mergeCell ref="A7:B8"/>
    <mergeCell ref="C7:R7"/>
    <mergeCell ref="A9:B9"/>
    <mergeCell ref="C9:F9"/>
    <mergeCell ref="G9:M9"/>
    <mergeCell ref="N9:R9"/>
    <mergeCell ref="G53:M53"/>
    <mergeCell ref="C49:F49"/>
    <mergeCell ref="I49:M49"/>
    <mergeCell ref="I29:M29"/>
    <mergeCell ref="C17:F17"/>
    <mergeCell ref="G17:M17"/>
    <mergeCell ref="N19:R19"/>
    <mergeCell ref="C25:F25"/>
    <mergeCell ref="N25:R25"/>
    <mergeCell ref="N35:R35"/>
    <mergeCell ref="I42:M42"/>
    <mergeCell ref="I43:M43"/>
    <mergeCell ref="I44:M44"/>
    <mergeCell ref="I45:M45"/>
    <mergeCell ref="C43:F43"/>
    <mergeCell ref="C44:F44"/>
    <mergeCell ref="C45:F45"/>
    <mergeCell ref="G47:M47"/>
    <mergeCell ref="C50:F50"/>
    <mergeCell ref="C21:F21"/>
    <mergeCell ref="G21:M21"/>
    <mergeCell ref="N21:R21"/>
    <mergeCell ref="N30:R30"/>
    <mergeCell ref="N29:R29"/>
    <mergeCell ref="A30:B30"/>
    <mergeCell ref="A31:B31"/>
    <mergeCell ref="A53:B53"/>
    <mergeCell ref="A37:B37"/>
    <mergeCell ref="A38:B38"/>
    <mergeCell ref="C36:F36"/>
    <mergeCell ref="I36:M36"/>
    <mergeCell ref="A36:B36"/>
    <mergeCell ref="C53:F53"/>
    <mergeCell ref="I37:M37"/>
    <mergeCell ref="I38:M38"/>
    <mergeCell ref="C46:F46"/>
    <mergeCell ref="C47:F47"/>
    <mergeCell ref="C48:F48"/>
    <mergeCell ref="I46:M46"/>
    <mergeCell ref="I48:M48"/>
    <mergeCell ref="C39:F39"/>
    <mergeCell ref="I39:M39"/>
    <mergeCell ref="C40:F40"/>
    <mergeCell ref="C41:F41"/>
    <mergeCell ref="C42:F42"/>
    <mergeCell ref="I40:M40"/>
    <mergeCell ref="I41:M41"/>
    <mergeCell ref="C37:F37"/>
    <mergeCell ref="C52:F52"/>
    <mergeCell ref="I52:M52"/>
    <mergeCell ref="C28:F28"/>
    <mergeCell ref="I28:M28"/>
    <mergeCell ref="N28:R28"/>
    <mergeCell ref="C34:F34"/>
    <mergeCell ref="I34:M34"/>
    <mergeCell ref="N34:R34"/>
    <mergeCell ref="C33:F33"/>
    <mergeCell ref="I33:M33"/>
    <mergeCell ref="N33:R33"/>
    <mergeCell ref="C32:F32"/>
    <mergeCell ref="I32:M32"/>
    <mergeCell ref="N32:R32"/>
    <mergeCell ref="N37:R37"/>
    <mergeCell ref="N38:R38"/>
    <mergeCell ref="C38:F38"/>
    <mergeCell ref="C31:F31"/>
    <mergeCell ref="I31:M31"/>
    <mergeCell ref="C29:F29"/>
    <mergeCell ref="G25:M25"/>
    <mergeCell ref="C27:F27"/>
    <mergeCell ref="I27:M27"/>
    <mergeCell ref="N27:R27"/>
    <mergeCell ref="C26:F26"/>
    <mergeCell ref="G26:M26"/>
    <mergeCell ref="N26:R26"/>
    <mergeCell ref="I50:M50"/>
    <mergeCell ref="C51:F51"/>
    <mergeCell ref="I51:O51"/>
    <mergeCell ref="C15:F15"/>
    <mergeCell ref="G15:M15"/>
    <mergeCell ref="N15:R15"/>
    <mergeCell ref="C23:F23"/>
    <mergeCell ref="G23:M23"/>
    <mergeCell ref="C24:F24"/>
    <mergeCell ref="G24:M24"/>
    <mergeCell ref="N22:R22"/>
    <mergeCell ref="N23:R23"/>
    <mergeCell ref="N24:R24"/>
    <mergeCell ref="N17:R17"/>
    <mergeCell ref="N18:R18"/>
    <mergeCell ref="G19:M19"/>
    <mergeCell ref="C18:F18"/>
    <mergeCell ref="G18:M18"/>
    <mergeCell ref="C22:F22"/>
    <mergeCell ref="G22:M22"/>
    <mergeCell ref="C20:F20"/>
    <mergeCell ref="G20:M20"/>
    <mergeCell ref="N20:R20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buh2</cp:lastModifiedBy>
  <cp:revision>1</cp:revision>
  <cp:lastPrinted>2016-04-18T12:28:13Z</cp:lastPrinted>
  <dcterms:created xsi:type="dcterms:W3CDTF">2016-04-18T12:28:13Z</dcterms:created>
  <dcterms:modified xsi:type="dcterms:W3CDTF">2018-02-09T13:15:07Z</dcterms:modified>
</cp:coreProperties>
</file>